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<sst xmlns="http://schemas.openxmlformats.org/spreadsheetml/2006/main" count="26" uniqueCount="24">
  <si>
    <t xml:space="preserve">FIBS Ratings Calculator</t>
  </si>
  <si>
    <r>
      <rPr>
        <sz val="11"/>
        <color rgb="FF000000"/>
        <rFont val="Arial"/>
        <family val="0"/>
        <charset val="1"/>
      </rPr>
      <t xml:space="preserve">Inputs in </t>
    </r>
    <r>
      <rPr>
        <sz val="11"/>
        <color rgb="FF0000FF"/>
        <rFont val="Cambria"/>
        <family val="0"/>
        <charset val="1"/>
      </rPr>
      <t xml:space="preserve">blue</t>
    </r>
  </si>
  <si>
    <r>
      <rPr>
        <sz val="11"/>
        <color rgb="FF000000"/>
        <rFont val="Arial"/>
        <family val="0"/>
        <charset val="1"/>
      </rPr>
      <t xml:space="preserve">Enter the </t>
    </r>
    <r>
      <rPr>
        <b val="true"/>
        <u val="single"/>
        <sz val="11"/>
        <color rgb="FF000000"/>
        <rFont val="Arial"/>
        <family val="0"/>
        <charset val="1"/>
      </rPr>
      <t xml:space="preserve">beginning-of-match</t>
    </r>
    <r>
      <rPr>
        <sz val="11"/>
        <color rgb="FF000000"/>
        <rFont val="Arial"/>
        <family val="0"/>
        <charset val="1"/>
      </rPr>
      <t xml:space="preserve"> ratings and experience levels.</t>
    </r>
  </si>
  <si>
    <t xml:space="preserve">Player 1 Rating (before match):</t>
  </si>
  <si>
    <t xml:space="preserve">Player 1 Experience (before match):</t>
  </si>
  <si>
    <t xml:space="preserve">Player 2 Rating (before match):</t>
  </si>
  <si>
    <t xml:space="preserve">Player 2 Experience (before match):</t>
  </si>
  <si>
    <t xml:space="preserve">Match Length:</t>
  </si>
  <si>
    <t xml:space="preserve">Pr(Player 1 wins):</t>
  </si>
  <si>
    <t xml:space="preserve">K1:</t>
  </si>
  <si>
    <t xml:space="preserve">K2:</t>
  </si>
  <si>
    <t xml:space="preserve">Rating changes if Player 1 wins</t>
  </si>
  <si>
    <t xml:space="preserve">Player 1:</t>
  </si>
  <si>
    <t xml:space="preserve">Player 2:</t>
  </si>
  <si>
    <t xml:space="preserve">Rating changes if Player 2 wins</t>
  </si>
  <si>
    <t xml:space="preserve">Author: Chris Yep</t>
  </si>
  <si>
    <t xml:space="preserve">chris@columbusbg.org</t>
  </si>
  <si>
    <t xml:space="preserve">References:</t>
  </si>
  <si>
    <t xml:space="preserve">1. FIBS ratings description: http://fibs.com/ratings.html</t>
  </si>
  <si>
    <t xml:space="preserve">2. Another FIBS ratings calculator on the Internet: http://netadelica.com/bg/fibscalc.html (referenced on the FIBS ratings description [1] page)</t>
  </si>
  <si>
    <t xml:space="preserve">To match the output in this Ratings Calculator (FIBS_Ratings_Calculator.xlsx), note that the Netadelica ratings calculator uses post-match Experience (even though the instructions, especially in the “Win + Update”</t>
  </si>
  <si>
    <t xml:space="preserve">paragraph, seem to imply that the user should input pre-match Experience).  For example, if Player 1 has 300 Experience and plays a 5-point match, his pre-match Experience is 300 and his post-match experience</t>
  </si>
  <si>
    <t xml:space="preserve">is 305. Enter 300 in this spreadsheet but 305 on the Netadelica calculator.</t>
  </si>
  <si>
    <t xml:space="preserve">File last updated: September 27, 2023 (minor formatting changes)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</si>
</sst>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0.0000%"/>
    <numFmt numFmtId="168" formatCode="0.00%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FF"/>
      <name val="Cambria"/>
      <family val="0"/>
      <charset val="1"/>
    </font>
    <font>
      <b val="true"/>
      <u val="single"/>
      <sz val="11"/>
      <color rgb="FF000000"/>
      <name val="Arial"/>
      <family val="0"/>
      <charset val="1"/>
    </font>
    <font>
      <sz val="11"/>
      <color rgb="FF0000FF"/>
      <name val="Arial"/>
      <family val="0"/>
      <charset val="1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b val="true"/>
      <u val="singl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hris@columbusbg.or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36.44"/>
    <col collapsed="false" customWidth="true" hidden="false" outlineLevel="0" max="2" min="2" style="1" width="25.01"/>
    <col collapsed="false" customWidth="true" hidden="false" outlineLevel="0" max="3" min="3" style="1" width="11.52"/>
    <col collapsed="false" customWidth="true" hidden="false" outlineLevel="0" max="4" min="4" style="1" width="19.58"/>
    <col collapsed="false" customWidth="true" hidden="false" outlineLevel="0" max="5" min="5" style="1" width="24.17"/>
    <col collapsed="false" customWidth="true" hidden="false" outlineLevel="0" max="1025" min="6" style="1" width="11.52"/>
  </cols>
  <sheetData>
    <row r="1" customFormat="false" ht="13.8" hidden="false" customHeight="false" outlineLevel="0" collapsed="false">
      <c r="A1" s="2" t="s">
        <v>0</v>
      </c>
    </row>
    <row r="2" customFormat="false" ht="14.2" hidden="false" customHeight="false" outlineLevel="0" collapsed="false">
      <c r="A2" s="3" t="s">
        <v>1</v>
      </c>
    </row>
    <row r="3" customFormat="false" ht="14.2" hidden="false" customHeight="false" outlineLevel="0" collapsed="false">
      <c r="A3" s="3" t="s">
        <v>2</v>
      </c>
      <c r="B3" s="4"/>
    </row>
    <row r="4" customFormat="false" ht="13.8" hidden="false" customHeight="false" outlineLevel="0" collapsed="false">
      <c r="A4" s="3"/>
      <c r="B4" s="4"/>
    </row>
    <row r="5" customFormat="false" ht="13.8" hidden="false" customHeight="false" outlineLevel="0" collapsed="false">
      <c r="A5" s="5" t="s">
        <v>3</v>
      </c>
      <c r="B5" s="6" t="n">
        <v>1800</v>
      </c>
    </row>
    <row r="6" customFormat="false" ht="13.8" hidden="false" customHeight="false" outlineLevel="0" collapsed="false">
      <c r="A6" s="7" t="s">
        <v>4</v>
      </c>
      <c r="B6" s="8" t="n">
        <v>300</v>
      </c>
    </row>
    <row r="7" customFormat="false" ht="13.8" hidden="false" customHeight="false" outlineLevel="0" collapsed="false">
      <c r="A7" s="7" t="s">
        <v>5</v>
      </c>
      <c r="B7" s="9" t="n">
        <v>1600</v>
      </c>
    </row>
    <row r="8" customFormat="false" ht="13.8" hidden="false" customHeight="false" outlineLevel="0" collapsed="false">
      <c r="A8" s="7" t="s">
        <v>6</v>
      </c>
      <c r="B8" s="10" t="n">
        <v>200</v>
      </c>
    </row>
    <row r="9" customFormat="false" ht="13.8" hidden="false" customHeight="false" outlineLevel="0" collapsed="false">
      <c r="A9" s="11" t="s">
        <v>7</v>
      </c>
      <c r="B9" s="12" t="n">
        <v>5</v>
      </c>
    </row>
    <row r="10" customFormat="false" ht="13.8" hidden="false" customHeight="false" outlineLevel="0" collapsed="false">
      <c r="A10" s="7"/>
      <c r="B10" s="13"/>
    </row>
    <row r="11" customFormat="false" ht="13.8" hidden="false" customHeight="false" outlineLevel="0" collapsed="false">
      <c r="A11" s="7" t="s">
        <v>8</v>
      </c>
      <c r="B11" s="14" t="n">
        <f aca="false">1/(1+10^(SQRT(B9)*(B7-B5)/2000))</f>
        <v>0.625948281858164</v>
      </c>
    </row>
    <row r="12" customFormat="false" ht="13.8" hidden="false" customHeight="false" outlineLevel="0" collapsed="false">
      <c r="A12" s="7" t="s">
        <v>9</v>
      </c>
      <c r="B12" s="15" t="n">
        <f aca="false">4*MAX(1,5-(B6+B9)/100)</f>
        <v>7.8</v>
      </c>
    </row>
    <row r="13" customFormat="false" ht="13.8" hidden="false" customHeight="false" outlineLevel="0" collapsed="false">
      <c r="A13" s="7" t="s">
        <v>10</v>
      </c>
      <c r="B13" s="15" t="n">
        <f aca="false">4*MAX(1,5-(B8+B9)/100)</f>
        <v>11.8</v>
      </c>
    </row>
    <row r="14" customFormat="false" ht="13.8" hidden="false" customHeight="false" outlineLevel="0" collapsed="false">
      <c r="A14" s="16"/>
      <c r="B14" s="17"/>
    </row>
    <row r="15" customFormat="false" ht="13.8" hidden="false" customHeight="false" outlineLevel="0" collapsed="false">
      <c r="A15" s="18" t="s">
        <v>11</v>
      </c>
      <c r="B15" s="19"/>
    </row>
    <row r="16" customFormat="false" ht="13.8" hidden="false" customHeight="false" outlineLevel="0" collapsed="false">
      <c r="A16" s="7" t="s">
        <v>12</v>
      </c>
      <c r="B16" s="15" t="n">
        <f aca="false">SQRT(B9)*B12*(1-B11)</f>
        <v>6.52395953715275</v>
      </c>
    </row>
    <row r="17" customFormat="false" ht="13.8" hidden="false" customHeight="false" outlineLevel="0" collapsed="false">
      <c r="A17" s="7" t="s">
        <v>13</v>
      </c>
      <c r="B17" s="15" t="n">
        <f aca="false">-SQRT(B9)*B13*(1-B11)</f>
        <v>-9.8695798126157</v>
      </c>
    </row>
    <row r="18" customFormat="false" ht="13.8" hidden="false" customHeight="false" outlineLevel="0" collapsed="false">
      <c r="A18" s="7"/>
      <c r="B18" s="20"/>
    </row>
    <row r="19" customFormat="false" ht="13.8" hidden="false" customHeight="false" outlineLevel="0" collapsed="false">
      <c r="A19" s="16" t="s">
        <v>14</v>
      </c>
      <c r="B19" s="20"/>
    </row>
    <row r="20" customFormat="false" ht="13.8" hidden="false" customHeight="false" outlineLevel="0" collapsed="false">
      <c r="A20" s="7" t="s">
        <v>12</v>
      </c>
      <c r="B20" s="15" t="n">
        <f aca="false">-SQRT(B9)*B12*B11</f>
        <v>-10.9173706873456</v>
      </c>
    </row>
    <row r="21" customFormat="false" ht="13.8" hidden="false" customHeight="false" outlineLevel="0" collapsed="false">
      <c r="A21" s="21" t="s">
        <v>13</v>
      </c>
      <c r="B21" s="22" t="n">
        <f aca="false">SQRT(B9)*B13*B11</f>
        <v>16.5160223218818</v>
      </c>
    </row>
    <row r="23" customFormat="false" ht="12.8" hidden="false" customHeight="false" outlineLevel="0" collapsed="false">
      <c r="A23" s="23" t="s">
        <v>15</v>
      </c>
    </row>
    <row r="24" customFormat="false" ht="12.8" hidden="false" customHeight="false" outlineLevel="0" collapsed="false">
      <c r="A24" s="24" t="s">
        <v>16</v>
      </c>
    </row>
    <row r="27" customFormat="false" ht="12.8" hidden="false" customHeight="false" outlineLevel="0" collapsed="false">
      <c r="A27" s="25" t="s">
        <v>17</v>
      </c>
    </row>
    <row r="28" customFormat="false" ht="12.8" hidden="false" customHeight="false" outlineLevel="0" collapsed="false">
      <c r="A28" s="25"/>
    </row>
    <row r="29" customFormat="false" ht="12.8" hidden="false" customHeight="false" outlineLevel="0" collapsed="false">
      <c r="A29" s="26" t="s">
        <v>18</v>
      </c>
    </row>
    <row r="30" customFormat="false" ht="12.8" hidden="false" customHeight="false" outlineLevel="0" collapsed="false">
      <c r="A30" s="25"/>
    </row>
    <row r="31" customFormat="false" ht="12.8" hidden="false" customHeight="false" outlineLevel="0" collapsed="false">
      <c r="A31" s="1" t="s">
        <v>19</v>
      </c>
    </row>
    <row r="33" customFormat="false" ht="12.8" hidden="false" customHeight="false" outlineLevel="0" collapsed="false">
      <c r="A33" s="1" t="s">
        <v>20</v>
      </c>
    </row>
    <row r="34" customFormat="false" ht="12.8" hidden="false" customHeight="false" outlineLevel="0" collapsed="false">
      <c r="A34" s="1" t="s">
        <v>21</v>
      </c>
    </row>
    <row r="35" customFormat="false" ht="12.8" hidden="false" customHeight="false" outlineLevel="0" collapsed="false">
      <c r="A35" s="1" t="s">
        <v>22</v>
      </c>
    </row>
    <row r="37" customFormat="false" ht="12.8" hidden="false" customHeight="false" outlineLevel="0" collapsed="false">
      <c r="A37" s="1" t="s">
        <v>23</v>
      </c>
    </row>
  </sheetData>
  <hyperlinks>
    <hyperlink ref="A24" r:id="rId1" display="chris@columbusbg.or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LibreOffice/7.5.6.2$Windows_X86_64 LibreOffice_project/f654817fb68d6d4600d7d2f6b647e47729f55f15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2020-08-07T09:03:27Z</dcterms:created>
  <dc:creator>Chris Yep</dc:creator>
  <dc:description/>
  <dc:language>en-US</dc:language>
  <cp:lastModifiedBy>Chris Yep</cp:lastModifiedBy>
  <dcterms:modified xsi:type="dcterms:W3CDTF">2023-09-27T17:51:20Z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